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G6" i="2"/>
  <c r="M16" i="1" l="1"/>
  <c r="I16" i="1"/>
  <c r="H16" i="1"/>
  <c r="L16" i="1" s="1"/>
  <c r="G16" i="1"/>
  <c r="F16" i="1"/>
  <c r="K16" i="1" s="1"/>
  <c r="E16" i="1"/>
  <c r="L10" i="1" l="1"/>
  <c r="K10" i="1"/>
  <c r="J10" i="1"/>
  <c r="I10" i="1"/>
  <c r="H10" i="1"/>
  <c r="H14" i="1"/>
  <c r="G10" i="1"/>
  <c r="F10" i="1"/>
  <c r="F14" i="1" s="1"/>
  <c r="E10" i="1"/>
  <c r="O5" i="1"/>
  <c r="M5" i="1"/>
  <c r="O4" i="1"/>
  <c r="O10" i="1" s="1"/>
  <c r="O14" i="1" s="1"/>
  <c r="O17" i="1" s="1"/>
  <c r="M4" i="1"/>
  <c r="M10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I14" i="1"/>
  <c r="I17" i="1"/>
  <c r="G14" i="1"/>
  <c r="E14" i="1"/>
  <c r="E17" i="1" s="1"/>
  <c r="G17" i="1"/>
  <c r="H17" i="1"/>
  <c r="L17" i="1" s="1"/>
  <c r="D11" i="1"/>
  <c r="M14" i="1"/>
  <c r="M17" i="1" l="1"/>
  <c r="K14" i="1"/>
  <c r="F17" i="1"/>
  <c r="K17" i="1" s="1"/>
  <c r="L14" i="1"/>
</calcChain>
</file>

<file path=xl/sharedStrings.xml><?xml version="1.0" encoding="utf-8"?>
<sst xmlns="http://schemas.openxmlformats.org/spreadsheetml/2006/main" count="119" uniqueCount="81">
  <si>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</si>
  <si>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</si>
  <si>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</si>
  <si>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</si>
  <si>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</si>
  <si>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</si>
  <si>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</si>
  <si>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</si>
  <si>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</si>
  <si>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</si>
  <si>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</si>
  <si>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</si>
  <si>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</si>
  <si>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</si>
  <si>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</si>
  <si>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</si>
  <si>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</si>
  <si>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</si>
  <si>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</si>
  <si>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</si>
  <si>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</si>
  <si>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</si>
  <si>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</si>
  <si>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</si>
  <si>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</si>
  <si>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</si>
  <si>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</si>
  <si>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</si>
  <si>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</si>
  <si>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</si>
  <si>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</si>
  <si>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</si>
  <si>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</si>
  <si>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</si>
  <si>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</si>
  <si>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Manse PP = Mansen Pesäpallo  (1978)</t>
  </si>
  <si>
    <t>Sari Koli</t>
  </si>
  <si>
    <t>10.</t>
  </si>
  <si>
    <t>Manse PP</t>
  </si>
  <si>
    <t>----</t>
  </si>
  <si>
    <t>karsintasarja</t>
  </si>
  <si>
    <t>12.</t>
  </si>
  <si>
    <t>ykkössarja</t>
  </si>
  <si>
    <t>ykköspesis</t>
  </si>
  <si>
    <t>10.6.1973</t>
  </si>
  <si>
    <t>ENSIMMÄISET</t>
  </si>
  <si>
    <t>Ottelu</t>
  </si>
  <si>
    <t>Lyöty juoksu</t>
  </si>
  <si>
    <t>Tuotu juoksu</t>
  </si>
  <si>
    <t>Kunnari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</si>
  <si>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</si>
  <si>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</si>
  <si>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</si>
  <si>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</si>
  <si>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</si>
  <si>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</si>
  <si>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</si>
  <si>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</si>
  <si>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</si>
  <si>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</si>
  <si>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</si>
  <si>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</si>
  <si>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</si>
  <si>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</si>
  <si>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</si>
  <si>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06.07. 1989  Kemi</t>
  </si>
  <si>
    <t>11-6</t>
  </si>
  <si>
    <t>Terho Heliranta</t>
  </si>
  <si>
    <t>1000</t>
  </si>
  <si>
    <t>07.07. 1990  Vihti</t>
  </si>
  <si>
    <t xml:space="preserve">  4-9</t>
  </si>
  <si>
    <t>3v</t>
  </si>
  <si>
    <t>0/1</t>
  </si>
  <si>
    <t>7/12</t>
  </si>
  <si>
    <t>2v</t>
  </si>
  <si>
    <t>0/3</t>
  </si>
  <si>
    <t>7/9</t>
  </si>
  <si>
    <t>2/2</t>
  </si>
  <si>
    <t>4/5</t>
  </si>
  <si>
    <t>1/1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</si>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</sst>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0" fontId="2" fillId="5" borderId="3" xfId="0" applyFont="1" applyFill="1" applyBorder="1"/>
    <xf numFmtId="165" fontId="2" fillId="3" borderId="3" xfId="1" quotePrefix="1" applyNumberFormat="1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6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2" borderId="6" xfId="0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1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42" t="s">
        <v>36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1989</v>
      </c>
      <c r="C4" s="27" t="s">
        <v>37</v>
      </c>
      <c r="D4" s="29" t="s">
        <v>38</v>
      </c>
      <c r="E4" s="60">
        <v>15</v>
      </c>
      <c r="F4" s="27">
        <v>0</v>
      </c>
      <c r="G4" s="59">
        <v>4</v>
      </c>
      <c r="H4" s="27">
        <v>5</v>
      </c>
      <c r="I4" s="27">
        <v>29</v>
      </c>
      <c r="J4" s="27">
        <v>5</v>
      </c>
      <c r="K4" s="27">
        <v>11</v>
      </c>
      <c r="L4" s="27">
        <v>9</v>
      </c>
      <c r="M4" s="27">
        <f>PRODUCT(F4+G4)</f>
        <v>4</v>
      </c>
      <c r="N4" s="61" t="s">
        <v>39</v>
      </c>
      <c r="O4" s="37" t="e">
        <f>PRODUCT(I4/N4)</f>
        <v>#VALUE!</v>
      </c>
      <c r="P4" s="27"/>
      <c r="Q4" s="27"/>
      <c r="R4" s="59"/>
      <c r="S4" s="59"/>
      <c r="T4" s="33"/>
      <c r="U4" s="28">
        <v>2</v>
      </c>
      <c r="V4" s="28">
        <v>0</v>
      </c>
      <c r="W4" s="28">
        <v>1</v>
      </c>
      <c r="X4" s="28">
        <v>2</v>
      </c>
      <c r="Y4" s="28">
        <v>3</v>
      </c>
      <c r="Z4" s="27"/>
      <c r="AA4" s="27"/>
      <c r="AB4" s="27"/>
      <c r="AC4" s="27"/>
      <c r="AD4" s="27"/>
      <c r="AE4" s="27"/>
      <c r="AF4" s="62" t="s">
        <v>40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1990</v>
      </c>
      <c r="C5" s="27" t="s">
        <v>41</v>
      </c>
      <c r="D5" s="29" t="s">
        <v>38</v>
      </c>
      <c r="E5" s="60">
        <v>22</v>
      </c>
      <c r="F5" s="27">
        <v>0</v>
      </c>
      <c r="G5" s="59">
        <v>8</v>
      </c>
      <c r="H5" s="27">
        <v>11</v>
      </c>
      <c r="I5" s="27">
        <v>100</v>
      </c>
      <c r="J5" s="27">
        <v>34</v>
      </c>
      <c r="K5" s="27">
        <v>28</v>
      </c>
      <c r="L5" s="27">
        <v>30</v>
      </c>
      <c r="M5" s="27">
        <f>SUM(F5+G5)</f>
        <v>8</v>
      </c>
      <c r="N5" s="63">
        <v>0.56399999999999995</v>
      </c>
      <c r="O5" s="37">
        <f>PRODUCT(I5/N5)</f>
        <v>177.3049645390071</v>
      </c>
      <c r="P5" s="27"/>
      <c r="Q5" s="27"/>
      <c r="R5" s="59"/>
      <c r="S5" s="59"/>
      <c r="T5" s="33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5">
        <v>1991</v>
      </c>
      <c r="C6" s="65"/>
      <c r="D6" s="66" t="s">
        <v>38</v>
      </c>
      <c r="E6" s="67"/>
      <c r="F6" s="68" t="s">
        <v>42</v>
      </c>
      <c r="G6" s="69"/>
      <c r="H6" s="70"/>
      <c r="I6" s="65"/>
      <c r="J6" s="65"/>
      <c r="K6" s="65"/>
      <c r="L6" s="65"/>
      <c r="M6" s="65"/>
      <c r="N6" s="71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1992</v>
      </c>
      <c r="C7" s="27"/>
      <c r="D7" s="29"/>
      <c r="E7" s="60"/>
      <c r="F7" s="72"/>
      <c r="G7" s="27"/>
      <c r="H7" s="27"/>
      <c r="I7" s="27"/>
      <c r="J7" s="27"/>
      <c r="K7" s="27"/>
      <c r="L7" s="27"/>
      <c r="M7" s="27"/>
      <c r="N7" s="63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1993</v>
      </c>
      <c r="C8" s="27"/>
      <c r="D8" s="29"/>
      <c r="E8" s="60"/>
      <c r="F8" s="72"/>
      <c r="G8" s="27"/>
      <c r="H8" s="27"/>
      <c r="I8" s="27"/>
      <c r="J8" s="27"/>
      <c r="K8" s="27"/>
      <c r="L8" s="27"/>
      <c r="M8" s="27"/>
      <c r="N8" s="63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5">
        <v>1994</v>
      </c>
      <c r="C9" s="65"/>
      <c r="D9" s="66" t="s">
        <v>38</v>
      </c>
      <c r="E9" s="67"/>
      <c r="F9" s="68" t="s">
        <v>43</v>
      </c>
      <c r="G9" s="69"/>
      <c r="H9" s="70"/>
      <c r="I9" s="65"/>
      <c r="J9" s="65"/>
      <c r="K9" s="65"/>
      <c r="L9" s="65"/>
      <c r="M9" s="65"/>
      <c r="N9" s="71"/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64">
        <f>SUM(E4:E5)</f>
        <v>37</v>
      </c>
      <c r="F10" s="64">
        <f t="shared" ref="F10:M10" si="0">SUM(F4:F5)</f>
        <v>0</v>
      </c>
      <c r="G10" s="64">
        <f t="shared" si="0"/>
        <v>12</v>
      </c>
      <c r="H10" s="64">
        <f t="shared" si="0"/>
        <v>16</v>
      </c>
      <c r="I10" s="64">
        <f t="shared" si="0"/>
        <v>129</v>
      </c>
      <c r="J10" s="64">
        <f t="shared" si="0"/>
        <v>39</v>
      </c>
      <c r="K10" s="64">
        <f t="shared" si="0"/>
        <v>39</v>
      </c>
      <c r="L10" s="64">
        <f t="shared" si="0"/>
        <v>39</v>
      </c>
      <c r="M10" s="64">
        <f t="shared" si="0"/>
        <v>12</v>
      </c>
      <c r="N10" s="31">
        <v>0.56399999999999995</v>
      </c>
      <c r="O10" s="32" t="e">
        <f t="shared" ref="O10:AE10" si="1">SUM(O4:O4)</f>
        <v>#VALUE!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2</v>
      </c>
      <c r="V10" s="19">
        <f t="shared" si="1"/>
        <v>0</v>
      </c>
      <c r="W10" s="19">
        <f t="shared" si="1"/>
        <v>1</v>
      </c>
      <c r="X10" s="19">
        <f t="shared" si="1"/>
        <v>2</v>
      </c>
      <c r="Y10" s="19">
        <f t="shared" si="1"/>
        <v>3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79.333333333333329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45</v>
      </c>
      <c r="Q13" s="13"/>
      <c r="R13" s="13"/>
      <c r="S13" s="13"/>
      <c r="T13" s="73"/>
      <c r="U13" s="73"/>
      <c r="V13" s="73"/>
      <c r="W13" s="73"/>
      <c r="X13" s="73"/>
      <c r="Y13" s="13"/>
      <c r="Z13" s="13"/>
      <c r="AA13" s="13"/>
      <c r="AB13" s="13"/>
      <c r="AC13" s="13"/>
      <c r="AD13" s="13"/>
      <c r="AE13" s="13"/>
      <c r="AF13" s="5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37</v>
      </c>
      <c r="F14" s="27">
        <f>PRODUCT(F10)</f>
        <v>0</v>
      </c>
      <c r="G14" s="27">
        <f>PRODUCT(G10)</f>
        <v>12</v>
      </c>
      <c r="H14" s="27">
        <f>PRODUCT(H10)</f>
        <v>16</v>
      </c>
      <c r="I14" s="27">
        <f>PRODUCT(I10)</f>
        <v>129</v>
      </c>
      <c r="J14" s="1"/>
      <c r="K14" s="43">
        <f>PRODUCT((F14+G14)/E14)</f>
        <v>0.32432432432432434</v>
      </c>
      <c r="L14" s="43">
        <f>PRODUCT(H14/E14)</f>
        <v>0.43243243243243246</v>
      </c>
      <c r="M14" s="43">
        <f>PRODUCT(I14/E14)</f>
        <v>3.4864864864864864</v>
      </c>
      <c r="N14" s="30">
        <v>0.56399999999999995</v>
      </c>
      <c r="O14" s="25" t="e">
        <f>PRODUCT(O10)</f>
        <v>#VALUE!</v>
      </c>
      <c r="P14" s="74" t="s">
        <v>46</v>
      </c>
      <c r="Q14" s="75"/>
      <c r="R14" s="75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7"/>
      <c r="AF14" s="7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9" t="s">
        <v>47</v>
      </c>
      <c r="Q15" s="80"/>
      <c r="R15" s="80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2"/>
      <c r="AF15" s="8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>
        <f>PRODUCT(U10)</f>
        <v>2</v>
      </c>
      <c r="F16" s="28">
        <f t="shared" ref="F16:I16" si="2">PRODUCT(V10)</f>
        <v>0</v>
      </c>
      <c r="G16" s="28">
        <f t="shared" si="2"/>
        <v>1</v>
      </c>
      <c r="H16" s="28">
        <f t="shared" si="2"/>
        <v>2</v>
      </c>
      <c r="I16" s="28">
        <f t="shared" si="2"/>
        <v>3</v>
      </c>
      <c r="J16" s="1"/>
      <c r="K16" s="50">
        <f>PRODUCT((F16+G16)/E16)</f>
        <v>0.5</v>
      </c>
      <c r="L16" s="50">
        <f>PRODUCT(H16/E16)</f>
        <v>1</v>
      </c>
      <c r="M16" s="50">
        <f>PRODUCT(I16/E16)</f>
        <v>1.5</v>
      </c>
      <c r="N16" s="51"/>
      <c r="O16" s="25"/>
      <c r="P16" s="79" t="s">
        <v>48</v>
      </c>
      <c r="Q16" s="80"/>
      <c r="R16" s="80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2"/>
      <c r="AF16" s="8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39</v>
      </c>
      <c r="F17" s="19">
        <f>SUM(F14:F16)</f>
        <v>0</v>
      </c>
      <c r="G17" s="19">
        <f>SUM(G14:G16)</f>
        <v>13</v>
      </c>
      <c r="H17" s="19">
        <f>SUM(H14:H16)</f>
        <v>18</v>
      </c>
      <c r="I17" s="19">
        <f>SUM(I14:I16)</f>
        <v>132</v>
      </c>
      <c r="J17" s="1"/>
      <c r="K17" s="55">
        <f>PRODUCT((F17+G17)/E17)</f>
        <v>0.33333333333333331</v>
      </c>
      <c r="L17" s="55">
        <f>PRODUCT(H17/E17)</f>
        <v>0.46153846153846156</v>
      </c>
      <c r="M17" s="55">
        <f>PRODUCT(I17/E17)</f>
        <v>3.3846153846153846</v>
      </c>
      <c r="N17" s="31">
        <v>0.56399999999999995</v>
      </c>
      <c r="O17" s="25" t="e">
        <f>SUM(O14:O16)</f>
        <v>#VALUE!</v>
      </c>
      <c r="P17" s="84" t="s">
        <v>49</v>
      </c>
      <c r="Q17" s="85"/>
      <c r="R17" s="85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7"/>
      <c r="AF17" s="88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58" t="s">
        <v>35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29.7109375" style="105" customWidth="1"/>
    <col min="3" max="3" width="21.5703125" style="106" customWidth="1"/>
    <col min="4" max="4" width="10.5703125" style="107" customWidth="1"/>
    <col min="5" max="5" width="12" style="107" customWidth="1"/>
    <col min="6" max="6" width="0.7109375" style="37" customWidth="1"/>
    <col min="7" max="11" width="5.28515625" style="106" customWidth="1"/>
    <col min="12" max="12" width="6.42578125" style="106" customWidth="1"/>
    <col min="13" max="16" width="5.28515625" style="106" customWidth="1"/>
    <col min="17" max="21" width="6.7109375" style="106" customWidth="1"/>
    <col min="22" max="22" width="10.85546875" style="106" customWidth="1"/>
    <col min="23" max="23" width="19.7109375" style="107" customWidth="1"/>
    <col min="24" max="24" width="9.7109375" style="106" customWidth="1"/>
    <col min="25" max="30" width="9.140625" style="108"/>
  </cols>
  <sheetData>
    <row r="1" spans="1:30" ht="18.75" x14ac:dyDescent="0.3">
      <c r="A1" s="9"/>
      <c r="B1" s="89" t="s">
        <v>50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70"/>
      <c r="Y1" s="92"/>
      <c r="Z1" s="92"/>
      <c r="AA1" s="92"/>
      <c r="AB1" s="92"/>
      <c r="AC1" s="92"/>
      <c r="AD1" s="92"/>
    </row>
    <row r="2" spans="1:30" x14ac:dyDescent="0.25">
      <c r="A2" s="9"/>
      <c r="B2" s="110" t="s">
        <v>36</v>
      </c>
      <c r="C2" s="111" t="s">
        <v>44</v>
      </c>
      <c r="D2" s="112"/>
      <c r="E2" s="9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3"/>
      <c r="X2" s="59"/>
      <c r="Y2" s="92"/>
      <c r="Z2" s="92"/>
      <c r="AA2" s="92"/>
      <c r="AB2" s="92"/>
      <c r="AC2" s="92"/>
      <c r="AD2" s="92"/>
    </row>
    <row r="3" spans="1:30" x14ac:dyDescent="0.25">
      <c r="A3" s="9"/>
      <c r="B3" s="94" t="s">
        <v>51</v>
      </c>
      <c r="C3" s="23" t="s">
        <v>52</v>
      </c>
      <c r="D3" s="95" t="s">
        <v>53</v>
      </c>
      <c r="E3" s="96" t="s">
        <v>1</v>
      </c>
      <c r="F3" s="25"/>
      <c r="G3" s="97" t="s">
        <v>54</v>
      </c>
      <c r="H3" s="98" t="s">
        <v>55</v>
      </c>
      <c r="I3" s="98" t="s">
        <v>31</v>
      </c>
      <c r="J3" s="18" t="s">
        <v>56</v>
      </c>
      <c r="K3" s="99" t="s">
        <v>57</v>
      </c>
      <c r="L3" s="99" t="s">
        <v>58</v>
      </c>
      <c r="M3" s="97" t="s">
        <v>59</v>
      </c>
      <c r="N3" s="97" t="s">
        <v>30</v>
      </c>
      <c r="O3" s="98" t="s">
        <v>60</v>
      </c>
      <c r="P3" s="97" t="s">
        <v>55</v>
      </c>
      <c r="Q3" s="97" t="s">
        <v>3</v>
      </c>
      <c r="R3" s="97">
        <v>1</v>
      </c>
      <c r="S3" s="97">
        <v>2</v>
      </c>
      <c r="T3" s="97">
        <v>3</v>
      </c>
      <c r="U3" s="97" t="s">
        <v>61</v>
      </c>
      <c r="V3" s="18" t="s">
        <v>21</v>
      </c>
      <c r="W3" s="17" t="s">
        <v>62</v>
      </c>
      <c r="X3" s="17" t="s">
        <v>63</v>
      </c>
      <c r="Y3" s="92"/>
      <c r="Z3" s="92"/>
      <c r="AA3" s="92"/>
      <c r="AB3" s="92"/>
      <c r="AC3" s="92"/>
      <c r="AD3" s="92"/>
    </row>
    <row r="4" spans="1:30" x14ac:dyDescent="0.25">
      <c r="A4" s="9"/>
      <c r="B4" s="127" t="s">
        <v>65</v>
      </c>
      <c r="C4" s="128" t="s">
        <v>66</v>
      </c>
      <c r="D4" s="100" t="s">
        <v>64</v>
      </c>
      <c r="E4" s="129" t="s">
        <v>38</v>
      </c>
      <c r="F4" s="113"/>
      <c r="G4" s="101"/>
      <c r="H4" s="130"/>
      <c r="I4" s="130">
        <v>1</v>
      </c>
      <c r="J4" s="131" t="s">
        <v>74</v>
      </c>
      <c r="K4" s="131">
        <v>7</v>
      </c>
      <c r="L4" s="131"/>
      <c r="M4" s="131">
        <v>1</v>
      </c>
      <c r="N4" s="101"/>
      <c r="O4" s="130"/>
      <c r="P4" s="101"/>
      <c r="Q4" s="132" t="s">
        <v>75</v>
      </c>
      <c r="R4" s="132"/>
      <c r="S4" s="132"/>
      <c r="T4" s="132"/>
      <c r="U4" s="132" t="s">
        <v>75</v>
      </c>
      <c r="V4" s="133">
        <v>0</v>
      </c>
      <c r="W4" s="134" t="s">
        <v>67</v>
      </c>
      <c r="X4" s="114" t="s">
        <v>68</v>
      </c>
      <c r="Y4" s="92"/>
      <c r="Z4" s="92"/>
      <c r="AA4" s="92"/>
      <c r="AB4" s="92"/>
      <c r="AC4" s="92"/>
      <c r="AD4" s="92"/>
    </row>
    <row r="5" spans="1:30" x14ac:dyDescent="0.25">
      <c r="A5" s="9"/>
      <c r="B5" s="100" t="s">
        <v>69</v>
      </c>
      <c r="C5" s="128" t="s">
        <v>70</v>
      </c>
      <c r="D5" s="100" t="s">
        <v>64</v>
      </c>
      <c r="E5" s="129" t="s">
        <v>38</v>
      </c>
      <c r="F5" s="109"/>
      <c r="G5" s="101">
        <v>1</v>
      </c>
      <c r="H5" s="130"/>
      <c r="I5" s="101"/>
      <c r="J5" s="131" t="s">
        <v>71</v>
      </c>
      <c r="K5" s="131">
        <v>3</v>
      </c>
      <c r="L5" s="131"/>
      <c r="M5" s="131">
        <v>1</v>
      </c>
      <c r="N5" s="101"/>
      <c r="O5" s="130">
        <v>1</v>
      </c>
      <c r="P5" s="101"/>
      <c r="Q5" s="132" t="s">
        <v>76</v>
      </c>
      <c r="R5" s="132" t="s">
        <v>72</v>
      </c>
      <c r="S5" s="132" t="s">
        <v>77</v>
      </c>
      <c r="T5" s="132" t="s">
        <v>78</v>
      </c>
      <c r="U5" s="132" t="s">
        <v>79</v>
      </c>
      <c r="V5" s="133">
        <v>0.77777777777777779</v>
      </c>
      <c r="W5" s="134" t="s">
        <v>67</v>
      </c>
      <c r="X5" s="101">
        <v>111</v>
      </c>
      <c r="Y5" s="92"/>
      <c r="Z5" s="92"/>
      <c r="AA5" s="92"/>
      <c r="AB5" s="92"/>
      <c r="AC5" s="92"/>
      <c r="AD5" s="92"/>
    </row>
    <row r="6" spans="1:30" x14ac:dyDescent="0.25">
      <c r="A6" s="24"/>
      <c r="B6" s="23" t="s">
        <v>9</v>
      </c>
      <c r="C6" s="18"/>
      <c r="D6" s="17"/>
      <c r="E6" s="115"/>
      <c r="F6" s="116"/>
      <c r="G6" s="19">
        <f>SUM(G2:G5)</f>
        <v>1</v>
      </c>
      <c r="H6" s="19"/>
      <c r="I6" s="19">
        <f>SUM(I2:I5)</f>
        <v>1</v>
      </c>
      <c r="J6" s="18"/>
      <c r="K6" s="18"/>
      <c r="L6" s="18"/>
      <c r="M6" s="19">
        <f t="shared" ref="M6" si="0">SUM(M2:M5)</f>
        <v>2</v>
      </c>
      <c r="N6" s="19"/>
      <c r="O6" s="19">
        <v>1</v>
      </c>
      <c r="P6" s="19"/>
      <c r="Q6" s="117" t="s">
        <v>73</v>
      </c>
      <c r="R6" s="117" t="s">
        <v>72</v>
      </c>
      <c r="S6" s="117" t="s">
        <v>77</v>
      </c>
      <c r="T6" s="117" t="s">
        <v>78</v>
      </c>
      <c r="U6" s="117" t="s">
        <v>80</v>
      </c>
      <c r="V6" s="31">
        <v>0.58299999999999996</v>
      </c>
      <c r="W6" s="118"/>
      <c r="X6" s="117"/>
      <c r="Y6" s="92"/>
      <c r="Z6" s="92"/>
      <c r="AA6" s="92"/>
      <c r="AB6" s="92"/>
      <c r="AC6" s="92"/>
      <c r="AD6" s="92"/>
    </row>
    <row r="7" spans="1:30" x14ac:dyDescent="0.25">
      <c r="A7" s="24"/>
      <c r="B7" s="119"/>
      <c r="C7" s="120"/>
      <c r="D7" s="121"/>
      <c r="E7" s="122"/>
      <c r="F7" s="123"/>
      <c r="G7" s="120"/>
      <c r="H7" s="120"/>
      <c r="I7" s="120"/>
      <c r="J7" s="124"/>
      <c r="K7" s="124"/>
      <c r="L7" s="124"/>
      <c r="M7" s="120"/>
      <c r="N7" s="120"/>
      <c r="O7" s="120"/>
      <c r="P7" s="120"/>
      <c r="Q7" s="125"/>
      <c r="R7" s="125"/>
      <c r="S7" s="125"/>
      <c r="T7" s="125"/>
      <c r="U7" s="125"/>
      <c r="V7" s="120"/>
      <c r="W7" s="121"/>
      <c r="X7" s="126"/>
      <c r="Y7" s="92"/>
      <c r="Z7" s="92"/>
      <c r="AA7" s="92"/>
      <c r="AB7" s="92"/>
      <c r="AC7" s="92"/>
      <c r="AD7" s="92"/>
    </row>
    <row r="8" spans="1:30" x14ac:dyDescent="0.25">
      <c r="A8" s="24"/>
      <c r="B8" s="102"/>
      <c r="C8" s="1"/>
      <c r="D8" s="102"/>
      <c r="E8" s="103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2"/>
      <c r="X8" s="1"/>
      <c r="Y8" s="92"/>
      <c r="Z8" s="92"/>
      <c r="AA8" s="92"/>
      <c r="AB8" s="92"/>
      <c r="AC8" s="92"/>
      <c r="AD8" s="92"/>
    </row>
    <row r="9" spans="1:30" x14ac:dyDescent="0.25">
      <c r="A9" s="24"/>
      <c r="B9" s="102"/>
      <c r="C9" s="1"/>
      <c r="D9" s="102"/>
      <c r="E9" s="103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2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02"/>
      <c r="C10" s="1"/>
      <c r="D10" s="102"/>
      <c r="E10" s="103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2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02"/>
      <c r="C11" s="1"/>
      <c r="D11" s="102"/>
      <c r="E11" s="103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2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02"/>
      <c r="C12" s="1"/>
      <c r="D12" s="102"/>
      <c r="E12" s="103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2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02"/>
      <c r="C13" s="1"/>
      <c r="D13" s="102"/>
      <c r="E13" s="103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2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02"/>
      <c r="C14" s="1"/>
      <c r="D14" s="102"/>
      <c r="E14" s="10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2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02"/>
      <c r="C15" s="1"/>
      <c r="D15" s="102"/>
      <c r="E15" s="10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2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02"/>
      <c r="C16" s="1"/>
      <c r="D16" s="102"/>
      <c r="E16" s="10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2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02"/>
      <c r="C17" s="1"/>
      <c r="D17" s="102"/>
      <c r="E17" s="10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2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02"/>
      <c r="C18" s="1"/>
      <c r="D18" s="102"/>
      <c r="E18" s="10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2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02"/>
      <c r="C19" s="1"/>
      <c r="D19" s="102"/>
      <c r="E19" s="10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2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02"/>
      <c r="C20" s="1"/>
      <c r="D20" s="102"/>
      <c r="E20" s="10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2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02"/>
      <c r="C21" s="1"/>
      <c r="D21" s="102"/>
      <c r="E21" s="10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2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02"/>
      <c r="C22" s="1"/>
      <c r="D22" s="102"/>
      <c r="E22" s="10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2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02"/>
      <c r="C23" s="1"/>
      <c r="D23" s="102"/>
      <c r="E23" s="10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2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02"/>
      <c r="C24" s="1"/>
      <c r="D24" s="102"/>
      <c r="E24" s="10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2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02"/>
      <c r="C25" s="1"/>
      <c r="D25" s="102"/>
      <c r="E25" s="10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2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02"/>
      <c r="C26" s="1"/>
      <c r="D26" s="102"/>
      <c r="E26" s="10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2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02"/>
      <c r="C27" s="1"/>
      <c r="D27" s="102"/>
      <c r="E27" s="10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2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02"/>
      <c r="C28" s="1"/>
      <c r="D28" s="102"/>
      <c r="E28" s="10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2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02"/>
      <c r="C29" s="1"/>
      <c r="D29" s="102"/>
      <c r="E29" s="10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2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02"/>
      <c r="C30" s="1"/>
      <c r="D30" s="102"/>
      <c r="E30" s="10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2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02"/>
      <c r="C31" s="1"/>
      <c r="D31" s="102"/>
      <c r="E31" s="10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2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02"/>
      <c r="C32" s="1"/>
      <c r="D32" s="102"/>
      <c r="E32" s="10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2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02"/>
      <c r="C33" s="1"/>
      <c r="D33" s="102"/>
      <c r="E33" s="10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2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02"/>
      <c r="C34" s="1"/>
      <c r="D34" s="102"/>
      <c r="E34" s="10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2"/>
      <c r="X34" s="1"/>
      <c r="Y34" s="92"/>
      <c r="Z34" s="92"/>
      <c r="AA34" s="92"/>
      <c r="AB34" s="92"/>
      <c r="AC34" s="92"/>
      <c r="AD34" s="92"/>
    </row>
    <row r="35" spans="1:30" x14ac:dyDescent="0.25">
      <c r="A35" s="24"/>
      <c r="B35" s="102"/>
      <c r="C35" s="1"/>
      <c r="D35" s="102"/>
      <c r="E35" s="103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2"/>
      <c r="X35" s="1"/>
      <c r="Y35" s="92"/>
      <c r="Z35" s="92"/>
      <c r="AA35" s="92"/>
      <c r="AB35" s="92"/>
      <c r="AC35" s="92"/>
      <c r="AD35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2019-01-23T17:46:57Z</dcterms:modified>
</cp:coreProperties>
</file>